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1760" activeTab="0"/>
  </bookViews>
  <sheets>
    <sheet name="2021" sheetId="1" r:id="rId1"/>
    <sheet name="2020" sheetId="2" r:id="rId2"/>
    <sheet name="2019" sheetId="3" r:id="rId3"/>
    <sheet name="Оценки" sheetId="4" r:id="rId4"/>
  </sheets>
  <definedNames/>
  <calcPr fullCalcOnLoad="1"/>
</workbook>
</file>

<file path=xl/sharedStrings.xml><?xml version="1.0" encoding="utf-8"?>
<sst xmlns="http://schemas.openxmlformats.org/spreadsheetml/2006/main" count="138" uniqueCount="120">
  <si>
    <t>Диапазон баллов</t>
  </si>
  <si>
    <t>Шкала оценок</t>
  </si>
  <si>
    <t>90-100</t>
  </si>
  <si>
    <t>Отлично</t>
  </si>
  <si>
    <t>75-89</t>
  </si>
  <si>
    <t>Хорошо</t>
  </si>
  <si>
    <t>60-74</t>
  </si>
  <si>
    <t>Удовлетворительно</t>
  </si>
  <si>
    <t>0-59</t>
  </si>
  <si>
    <t>Неудовлетворительно</t>
  </si>
  <si>
    <t>min</t>
  </si>
  <si>
    <t>max</t>
  </si>
  <si>
    <t>Посещ</t>
  </si>
  <si>
    <t>Л/Р</t>
  </si>
  <si>
    <t>КР</t>
  </si>
  <si>
    <t>ИТОГО</t>
  </si>
  <si>
    <t>ЭКЗ</t>
  </si>
  <si>
    <t>Cеместр</t>
  </si>
  <si>
    <t>Итого</t>
  </si>
  <si>
    <t>Модуль 1</t>
  </si>
  <si>
    <t>Модуль 2</t>
  </si>
  <si>
    <t>Основы САПР</t>
  </si>
  <si>
    <t>Бухтин Андрей Сергеевич</t>
  </si>
  <si>
    <t>Волков Ярослав Владиславович</t>
  </si>
  <si>
    <t>Волченков Сергей Алексеевич</t>
  </si>
  <si>
    <t>Гордиенко Ольга Олеговна</t>
  </si>
  <si>
    <t>Захарова Виктория Дмитриевна</t>
  </si>
  <si>
    <t>Иосифов Артур Викторович</t>
  </si>
  <si>
    <t>Кондратов Даниил Алексеевич</t>
  </si>
  <si>
    <t>Коренюгин Михаил Сергеевич</t>
  </si>
  <si>
    <t>Корнев Сергей Александрович</t>
  </si>
  <si>
    <t>Кудинов Станислав Сергеевич</t>
  </si>
  <si>
    <t>Мишенев Роман Александрович</t>
  </si>
  <si>
    <t>Смирнов Кирилл Игоревич</t>
  </si>
  <si>
    <t>Солдатов Дмитрий Юрьевич</t>
  </si>
  <si>
    <t>Халматова Анастасия Фарходжоновна</t>
  </si>
  <si>
    <t>Якубов Роман Александрович</t>
  </si>
  <si>
    <t>Литовка Александр</t>
  </si>
  <si>
    <t>Шубин М.С.</t>
  </si>
  <si>
    <t>Фамилия</t>
  </si>
  <si>
    <t>К/Р</t>
  </si>
  <si>
    <t>Азимов</t>
  </si>
  <si>
    <t>Бояршинов</t>
  </si>
  <si>
    <t>Бурухин</t>
  </si>
  <si>
    <t>Голубов</t>
  </si>
  <si>
    <t>Гурин</t>
  </si>
  <si>
    <t>Двухшерстнов</t>
  </si>
  <si>
    <t>Казанцев</t>
  </si>
  <si>
    <t>Крылов</t>
  </si>
  <si>
    <t>Кудинов</t>
  </si>
  <si>
    <t>Кяримов</t>
  </si>
  <si>
    <t>Литвиненко</t>
  </si>
  <si>
    <t>Луценко</t>
  </si>
  <si>
    <t>Немыченков</t>
  </si>
  <si>
    <t>Оправкин</t>
  </si>
  <si>
    <t>Перевезенцев</t>
  </si>
  <si>
    <t>Потапова</t>
  </si>
  <si>
    <t>Прудкий</t>
  </si>
  <si>
    <t>Пьянков</t>
  </si>
  <si>
    <t>Разумков</t>
  </si>
  <si>
    <t>Сверчков</t>
  </si>
  <si>
    <t>Солдатов</t>
  </si>
  <si>
    <t>Страдомский</t>
  </si>
  <si>
    <t>Тарасенко</t>
  </si>
  <si>
    <t>Ткачев</t>
  </si>
  <si>
    <t>Тюрин</t>
  </si>
  <si>
    <t>Усачев</t>
  </si>
  <si>
    <t>Филиппович</t>
  </si>
  <si>
    <t>Чукаев</t>
  </si>
  <si>
    <t>Шмелькова</t>
  </si>
  <si>
    <t>Посещаемость</t>
  </si>
  <si>
    <t>Итого за семестр</t>
  </si>
  <si>
    <t>Экзамен</t>
  </si>
  <si>
    <t>Сумма</t>
  </si>
  <si>
    <t>УД</t>
  </si>
  <si>
    <t>1.</t>
  </si>
  <si>
    <t>Акимочкина О.В.</t>
  </si>
  <si>
    <t>2.</t>
  </si>
  <si>
    <t>Баранов Ю.А.</t>
  </si>
  <si>
    <t>3.</t>
  </si>
  <si>
    <t>Гаврилушкин П.Е.</t>
  </si>
  <si>
    <t>4.</t>
  </si>
  <si>
    <t>Иванов В.Г.</t>
  </si>
  <si>
    <t>5.</t>
  </si>
  <si>
    <t>Клинушкин А.Э.</t>
  </si>
  <si>
    <t>6.</t>
  </si>
  <si>
    <t>Лебёдкин А.В.</t>
  </si>
  <si>
    <t>7.</t>
  </si>
  <si>
    <t>Степанова М.Г.</t>
  </si>
  <si>
    <t>8.</t>
  </si>
  <si>
    <t>Усков Д.А.</t>
  </si>
  <si>
    <t>9.</t>
  </si>
  <si>
    <t>Хайруллин Р.О.</t>
  </si>
  <si>
    <t>Крамар</t>
  </si>
  <si>
    <t>Андреев М.С.</t>
  </si>
  <si>
    <t>Анцыпович Д. А.</t>
  </si>
  <si>
    <t>Василенко Е.В.</t>
  </si>
  <si>
    <t>Ефремов Д.С.</t>
  </si>
  <si>
    <t>Карпухина М.В.</t>
  </si>
  <si>
    <t>Кудинов С.С.</t>
  </si>
  <si>
    <t>Мельникова Я.В.</t>
  </si>
  <si>
    <t>Обидина А.С.</t>
  </si>
  <si>
    <t>Перевезенцев И.Н.</t>
  </si>
  <si>
    <t>10.</t>
  </si>
  <si>
    <t>Пиуновский А.Р.</t>
  </si>
  <si>
    <t>11.</t>
  </si>
  <si>
    <t>Подгорная А.А.</t>
  </si>
  <si>
    <t>12.</t>
  </si>
  <si>
    <t>Силаев Н.И.(староста) silaev1999@inbox.ru, тел.: 89108607828</t>
  </si>
  <si>
    <t>13.</t>
  </si>
  <si>
    <t>Титов Р.А.</t>
  </si>
  <si>
    <t>14.</t>
  </si>
  <si>
    <t>Шушунов Д.В.</t>
  </si>
  <si>
    <t>Тест</t>
  </si>
  <si>
    <t>0-30</t>
  </si>
  <si>
    <t>0-70</t>
  </si>
  <si>
    <t>8-22</t>
  </si>
  <si>
    <t>16-24</t>
  </si>
  <si>
    <t>18-24</t>
  </si>
  <si>
    <t>В академическом отпуске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</si>
</sst>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color indexed="43"/>
      <name val="Arial Cyr"/>
      <family val="0"/>
    </font>
    <font>
      <sz val="10"/>
      <color indexed="55"/>
      <name val="Arial Cyr"/>
      <family val="0"/>
    </font>
    <font>
      <b/>
      <sz val="10"/>
      <color indexed="43"/>
      <name val="Arial Cyr"/>
      <family val="0"/>
    </font>
    <font>
      <b/>
      <sz val="10"/>
      <color indexed="18"/>
      <name val="Arial Cyr"/>
      <family val="0"/>
    </font>
    <font>
      <sz val="10"/>
      <color indexed="22"/>
      <name val="Arial Cyr"/>
      <family val="0"/>
    </font>
    <font>
      <b/>
      <sz val="10"/>
      <color indexed="2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8"/>
      <name val="Arial Narrow"/>
      <family val="2"/>
    </font>
    <font>
      <sz val="11"/>
      <color indexed="22"/>
      <name val="Arial Narrow"/>
      <family val="2"/>
    </font>
    <font>
      <sz val="11"/>
      <color indexed="10"/>
      <name val="Arial Narrow"/>
      <family val="2"/>
    </font>
    <font>
      <sz val="10"/>
      <color indexed="48"/>
      <name val="Arial Cyr"/>
      <family val="0"/>
    </font>
    <font>
      <b/>
      <sz val="10"/>
      <color indexed="48"/>
      <name val="Arial Cyr"/>
      <family val="0"/>
    </font>
    <font>
      <sz val="10"/>
      <color indexed="5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1"/>
      <name val="Arial Cyr"/>
      <family val="0"/>
    </font>
    <font>
      <sz val="10"/>
      <color indexed="52"/>
      <name val="Arial Cyr"/>
      <family val="0"/>
    </font>
    <font>
      <sz val="8"/>
      <color indexed="10"/>
      <name val="Verdana"/>
      <family val="2"/>
    </font>
    <font>
      <sz val="8"/>
      <color indexed="56"/>
      <name val="Verdana"/>
      <family val="2"/>
    </font>
    <font>
      <sz val="10"/>
      <color indexed="56"/>
      <name val="Arial Cyr"/>
      <family val="0"/>
    </font>
    <font>
      <b/>
      <sz val="10"/>
      <name val="Arial Cyr"/>
      <family val="0"/>
    </font>
    <font>
      <sz val="10"/>
      <color indexed="22"/>
      <name val="Verdana"/>
      <family val="2"/>
    </font>
    <font>
      <sz val="8"/>
      <color indexed="22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/>
      <right style="thick"/>
      <top style="thick"/>
      <bottom style="thick"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16" borderId="0" xfId="0" applyFont="1" applyFill="1" applyAlignment="1">
      <alignment horizontal="center"/>
    </xf>
    <xf numFmtId="0" fontId="3" fillId="24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5" fillId="16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3" fillId="24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6" fillId="25" borderId="0" xfId="0" applyFont="1" applyFill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5" xfId="0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22" borderId="0" xfId="0" applyFont="1" applyFill="1" applyAlignment="1">
      <alignment/>
    </xf>
    <xf numFmtId="0" fontId="39" fillId="22" borderId="0" xfId="0" applyFont="1" applyFill="1" applyAlignment="1">
      <alignment/>
    </xf>
    <xf numFmtId="0" fontId="0" fillId="0" borderId="22" xfId="0" applyBorder="1" applyAlignment="1">
      <alignment/>
    </xf>
    <xf numFmtId="0" fontId="40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/>
    </xf>
    <xf numFmtId="0" fontId="40" fillId="0" borderId="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40" fillId="0" borderId="2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8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38" fillId="25" borderId="0" xfId="0" applyFont="1" applyFill="1" applyAlignment="1">
      <alignment/>
    </xf>
    <xf numFmtId="0" fontId="39" fillId="25" borderId="0" xfId="0" applyFont="1" applyFill="1" applyAlignment="1">
      <alignment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5" fillId="16" borderId="0" xfId="0" applyFont="1" applyFill="1" applyAlignment="1">
      <alignment horizontal="center"/>
    </xf>
    <xf numFmtId="0" fontId="17" fillId="26" borderId="2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N40"/>
  <sheetViews>
    <sheetView tabSelected="1" workbookViewId="0" topLeftCell="A1">
      <selection activeCell="D15" sqref="D15"/>
    </sheetView>
  </sheetViews>
  <sheetFormatPr defaultColWidth="9.00390625" defaultRowHeight="12.75"/>
  <cols>
    <col min="6" max="6" width="13.75390625" style="0" customWidth="1"/>
    <col min="7" max="7" width="2.875" style="0" customWidth="1"/>
    <col min="8" max="8" width="17.00390625" style="0" customWidth="1"/>
    <col min="9" max="9" width="2.875" style="0" customWidth="1"/>
    <col min="10" max="10" width="8.125" style="0" customWidth="1"/>
    <col min="11" max="11" width="2.375" style="0" customWidth="1"/>
    <col min="13" max="13" width="6.875" style="0" customWidth="1"/>
  </cols>
  <sheetData>
    <row r="10" ht="12.75">
      <c r="E10" s="46" t="s">
        <v>113</v>
      </c>
    </row>
    <row r="11" spans="4:12" ht="12.75">
      <c r="D11" s="56" t="s">
        <v>13</v>
      </c>
      <c r="E11" s="56" t="s">
        <v>40</v>
      </c>
      <c r="F11" s="32" t="s">
        <v>70</v>
      </c>
      <c r="H11" s="57" t="s">
        <v>71</v>
      </c>
      <c r="J11" s="57" t="s">
        <v>72</v>
      </c>
      <c r="L11" s="58" t="s">
        <v>73</v>
      </c>
    </row>
    <row r="12" spans="4:12" ht="12.75">
      <c r="D12" s="64" t="s">
        <v>118</v>
      </c>
      <c r="E12" s="65" t="s">
        <v>117</v>
      </c>
      <c r="F12" s="66" t="s">
        <v>116</v>
      </c>
      <c r="G12" s="15"/>
      <c r="H12" s="67" t="s">
        <v>115</v>
      </c>
      <c r="I12" s="15"/>
      <c r="J12" s="67" t="s">
        <v>114</v>
      </c>
      <c r="L12" s="44"/>
    </row>
    <row r="13" spans="4:12" ht="4.5" customHeight="1">
      <c r="D13" s="71"/>
      <c r="E13" s="62"/>
      <c r="F13" s="32"/>
      <c r="H13" s="63"/>
      <c r="J13" s="63"/>
      <c r="L13" s="48"/>
    </row>
    <row r="14" spans="1:13" ht="12.75">
      <c r="A14" s="39" t="s">
        <v>75</v>
      </c>
      <c r="B14" s="22" t="s">
        <v>76</v>
      </c>
      <c r="D14" s="72">
        <v>18</v>
      </c>
      <c r="E14" s="60">
        <v>20</v>
      </c>
      <c r="F14" s="47">
        <v>8</v>
      </c>
      <c r="G14" s="48"/>
      <c r="H14" s="60">
        <f>D14+E14+F14</f>
        <v>46</v>
      </c>
      <c r="I14" s="48"/>
      <c r="J14" s="61">
        <v>20</v>
      </c>
      <c r="K14" s="48"/>
      <c r="L14" s="61">
        <f>SUM(H14,J14)</f>
        <v>66</v>
      </c>
      <c r="M14" s="68" t="str">
        <f>IF(L14&gt;90,"ОТЛ",IF(L14&gt;75,"ХОР","УД"))</f>
        <v>УД</v>
      </c>
    </row>
    <row r="15" spans="1:13" ht="12.75">
      <c r="A15" s="40" t="s">
        <v>77</v>
      </c>
      <c r="B15" s="41" t="s">
        <v>78</v>
      </c>
      <c r="D15" s="85">
        <v>24</v>
      </c>
      <c r="E15" s="25">
        <v>17</v>
      </c>
      <c r="F15" s="29">
        <v>22</v>
      </c>
      <c r="G15" s="50"/>
      <c r="H15" s="25">
        <f aca="true" t="shared" si="0" ref="H15:H40">D15+E15+F15</f>
        <v>63</v>
      </c>
      <c r="I15" s="50"/>
      <c r="J15" s="51">
        <v>28</v>
      </c>
      <c r="K15" s="50"/>
      <c r="L15" s="51">
        <f aca="true" t="shared" si="1" ref="L15:L40">SUM(H15,J15)</f>
        <v>91</v>
      </c>
      <c r="M15" s="69" t="str">
        <f aca="true" t="shared" si="2" ref="M15:M40">IF(L15&gt;90,"ОТЛ",IF(L15&gt;75,"ХОР","УД"))</f>
        <v>ОТЛ</v>
      </c>
    </row>
    <row r="16" spans="1:13" ht="12.75">
      <c r="A16" s="40" t="s">
        <v>79</v>
      </c>
      <c r="B16" s="41" t="s">
        <v>80</v>
      </c>
      <c r="D16" s="49"/>
      <c r="E16" s="25"/>
      <c r="F16" s="29">
        <v>8</v>
      </c>
      <c r="G16" s="50"/>
      <c r="H16" s="25">
        <f t="shared" si="0"/>
        <v>8</v>
      </c>
      <c r="I16" s="50"/>
      <c r="J16" s="51">
        <v>0</v>
      </c>
      <c r="K16" s="50"/>
      <c r="L16" s="51">
        <f t="shared" si="1"/>
        <v>8</v>
      </c>
      <c r="M16" s="69" t="str">
        <f t="shared" si="2"/>
        <v>УД</v>
      </c>
    </row>
    <row r="17" spans="1:13" ht="12.75">
      <c r="A17" s="40" t="s">
        <v>81</v>
      </c>
      <c r="B17" s="41" t="s">
        <v>82</v>
      </c>
      <c r="D17" s="49">
        <v>18</v>
      </c>
      <c r="E17" s="25">
        <v>23</v>
      </c>
      <c r="F17" s="29">
        <v>8</v>
      </c>
      <c r="G17" s="50"/>
      <c r="H17" s="25">
        <f t="shared" si="0"/>
        <v>49</v>
      </c>
      <c r="I17" s="50"/>
      <c r="J17" s="51">
        <v>18</v>
      </c>
      <c r="K17" s="50"/>
      <c r="L17" s="51">
        <f t="shared" si="1"/>
        <v>67</v>
      </c>
      <c r="M17" s="69" t="str">
        <f t="shared" si="2"/>
        <v>УД</v>
      </c>
    </row>
    <row r="18" spans="1:13" ht="12.75">
      <c r="A18" s="40" t="s">
        <v>83</v>
      </c>
      <c r="B18" s="41" t="s">
        <v>84</v>
      </c>
      <c r="D18" s="49">
        <v>18</v>
      </c>
      <c r="E18" s="25">
        <v>22</v>
      </c>
      <c r="F18" s="29">
        <v>8</v>
      </c>
      <c r="G18" s="50"/>
      <c r="H18" s="25">
        <f t="shared" si="0"/>
        <v>48</v>
      </c>
      <c r="I18" s="50"/>
      <c r="J18" s="51">
        <v>20</v>
      </c>
      <c r="K18" s="50"/>
      <c r="L18" s="51">
        <f t="shared" si="1"/>
        <v>68</v>
      </c>
      <c r="M18" s="69" t="str">
        <f t="shared" si="2"/>
        <v>УД</v>
      </c>
    </row>
    <row r="19" spans="1:13" ht="12.75">
      <c r="A19" s="40" t="s">
        <v>85</v>
      </c>
      <c r="B19" s="41" t="s">
        <v>86</v>
      </c>
      <c r="D19" s="49">
        <v>18</v>
      </c>
      <c r="E19" s="25">
        <v>23</v>
      </c>
      <c r="F19" s="29">
        <v>10</v>
      </c>
      <c r="G19" s="50"/>
      <c r="H19" s="25">
        <f t="shared" si="0"/>
        <v>51</v>
      </c>
      <c r="I19" s="50"/>
      <c r="J19" s="51">
        <v>18</v>
      </c>
      <c r="K19" s="50"/>
      <c r="L19" s="51">
        <f t="shared" si="1"/>
        <v>69</v>
      </c>
      <c r="M19" s="69" t="str">
        <f t="shared" si="2"/>
        <v>УД</v>
      </c>
    </row>
    <row r="20" spans="1:13" ht="12.75">
      <c r="A20" s="39" t="s">
        <v>87</v>
      </c>
      <c r="B20" s="22" t="s">
        <v>88</v>
      </c>
      <c r="D20" s="73">
        <v>18</v>
      </c>
      <c r="E20" s="38">
        <v>18</v>
      </c>
      <c r="F20" s="29">
        <v>20</v>
      </c>
      <c r="G20" s="50"/>
      <c r="H20" s="25">
        <f t="shared" si="0"/>
        <v>56</v>
      </c>
      <c r="I20" s="50"/>
      <c r="J20" s="51">
        <v>26</v>
      </c>
      <c r="K20" s="50"/>
      <c r="L20" s="51">
        <f t="shared" si="1"/>
        <v>82</v>
      </c>
      <c r="M20" s="69" t="str">
        <f t="shared" si="2"/>
        <v>ХОР</v>
      </c>
    </row>
    <row r="21" spans="1:13" ht="12.75">
      <c r="A21" s="40" t="s">
        <v>89</v>
      </c>
      <c r="B21" s="41" t="s">
        <v>90</v>
      </c>
      <c r="D21" s="49">
        <v>18</v>
      </c>
      <c r="E21" s="25">
        <v>20</v>
      </c>
      <c r="F21" s="29">
        <v>12</v>
      </c>
      <c r="G21" s="50"/>
      <c r="H21" s="25">
        <f t="shared" si="0"/>
        <v>50</v>
      </c>
      <c r="I21" s="50"/>
      <c r="J21" s="51">
        <v>18</v>
      </c>
      <c r="K21" s="50"/>
      <c r="L21" s="51">
        <f t="shared" si="1"/>
        <v>68</v>
      </c>
      <c r="M21" s="69" t="str">
        <f t="shared" si="2"/>
        <v>УД</v>
      </c>
    </row>
    <row r="22" spans="1:13" ht="12.75">
      <c r="A22" s="74" t="s">
        <v>91</v>
      </c>
      <c r="B22" s="75" t="s">
        <v>92</v>
      </c>
      <c r="D22" s="49">
        <v>24</v>
      </c>
      <c r="E22" s="25">
        <v>23</v>
      </c>
      <c r="F22" s="29">
        <v>22</v>
      </c>
      <c r="G22" s="50"/>
      <c r="H22" s="25">
        <f t="shared" si="0"/>
        <v>69</v>
      </c>
      <c r="I22" s="50"/>
      <c r="J22" s="51">
        <v>24</v>
      </c>
      <c r="K22" s="50"/>
      <c r="L22" s="51">
        <f t="shared" si="1"/>
        <v>93</v>
      </c>
      <c r="M22" s="69" t="str">
        <f t="shared" si="2"/>
        <v>ОТЛ</v>
      </c>
    </row>
    <row r="23" spans="1:13" ht="12.75">
      <c r="A23" s="75"/>
      <c r="B23" s="75" t="s">
        <v>93</v>
      </c>
      <c r="D23" s="52">
        <v>24</v>
      </c>
      <c r="E23" s="53">
        <v>16</v>
      </c>
      <c r="F23" s="30">
        <v>22</v>
      </c>
      <c r="G23" s="54"/>
      <c r="H23" s="53">
        <f t="shared" si="0"/>
        <v>62</v>
      </c>
      <c r="I23" s="54"/>
      <c r="J23" s="55">
        <v>29</v>
      </c>
      <c r="K23" s="54"/>
      <c r="L23" s="55">
        <f t="shared" si="1"/>
        <v>91</v>
      </c>
      <c r="M23" s="70" t="str">
        <f t="shared" si="2"/>
        <v>ОТЛ</v>
      </c>
    </row>
    <row r="24" spans="1:13" ht="12.75">
      <c r="A24" s="41"/>
      <c r="B24" s="41"/>
      <c r="D24" s="25"/>
      <c r="E24" s="25"/>
      <c r="F24" s="29"/>
      <c r="H24" s="11"/>
      <c r="J24" s="45"/>
      <c r="L24" s="45"/>
      <c r="M24" s="11"/>
    </row>
    <row r="25" spans="1:13" ht="12.75">
      <c r="A25" s="41"/>
      <c r="B25" s="41"/>
      <c r="D25" s="25"/>
      <c r="E25" s="25"/>
      <c r="F25" s="29"/>
      <c r="H25" s="11"/>
      <c r="J25" s="45"/>
      <c r="L25" s="45"/>
      <c r="M25" s="11"/>
    </row>
    <row r="26" spans="1:13" ht="12.75">
      <c r="A26" s="41"/>
      <c r="B26" s="41"/>
      <c r="D26" s="25"/>
      <c r="E26" s="25"/>
      <c r="F26" s="29"/>
      <c r="H26" s="11"/>
      <c r="J26" s="45"/>
      <c r="L26" s="45"/>
      <c r="M26" s="11"/>
    </row>
    <row r="27" spans="1:13" ht="12.75">
      <c r="A27" s="40" t="s">
        <v>75</v>
      </c>
      <c r="B27" s="41" t="s">
        <v>94</v>
      </c>
      <c r="D27" s="59">
        <v>24</v>
      </c>
      <c r="E27" s="60">
        <v>22</v>
      </c>
      <c r="F27" s="47">
        <v>20</v>
      </c>
      <c r="G27" s="48"/>
      <c r="H27" s="60">
        <f t="shared" si="0"/>
        <v>66</v>
      </c>
      <c r="I27" s="48"/>
      <c r="J27" s="61">
        <v>25</v>
      </c>
      <c r="K27" s="48"/>
      <c r="L27" s="61">
        <f t="shared" si="1"/>
        <v>91</v>
      </c>
      <c r="M27" s="68" t="str">
        <f t="shared" si="2"/>
        <v>ОТЛ</v>
      </c>
    </row>
    <row r="28" spans="1:13" ht="12.75">
      <c r="A28" s="42" t="s">
        <v>77</v>
      </c>
      <c r="B28" s="43" t="s">
        <v>95</v>
      </c>
      <c r="D28" s="49">
        <v>24</v>
      </c>
      <c r="E28" s="25">
        <v>23</v>
      </c>
      <c r="F28" s="29">
        <v>22</v>
      </c>
      <c r="G28" s="50"/>
      <c r="H28" s="25">
        <f t="shared" si="0"/>
        <v>69</v>
      </c>
      <c r="I28" s="50"/>
      <c r="J28" s="51">
        <v>24</v>
      </c>
      <c r="K28" s="50"/>
      <c r="L28" s="51">
        <f t="shared" si="1"/>
        <v>93</v>
      </c>
      <c r="M28" s="69" t="str">
        <f t="shared" si="2"/>
        <v>ОТЛ</v>
      </c>
    </row>
    <row r="29" spans="1:13" ht="12.75">
      <c r="A29" s="39" t="s">
        <v>79</v>
      </c>
      <c r="B29" s="22" t="s">
        <v>96</v>
      </c>
      <c r="D29" s="73">
        <v>18</v>
      </c>
      <c r="E29" s="25">
        <v>18</v>
      </c>
      <c r="F29" s="29">
        <v>20</v>
      </c>
      <c r="G29" s="50"/>
      <c r="H29" s="25">
        <f t="shared" si="0"/>
        <v>56</v>
      </c>
      <c r="I29" s="50"/>
      <c r="J29" s="51">
        <v>0</v>
      </c>
      <c r="K29" s="50"/>
      <c r="L29" s="51">
        <f t="shared" si="1"/>
        <v>56</v>
      </c>
      <c r="M29" s="69" t="str">
        <f t="shared" si="2"/>
        <v>УД</v>
      </c>
    </row>
    <row r="30" spans="1:14" ht="12.75">
      <c r="A30" s="42" t="s">
        <v>81</v>
      </c>
      <c r="B30" s="43" t="s">
        <v>97</v>
      </c>
      <c r="C30" s="13"/>
      <c r="D30" s="76"/>
      <c r="E30" s="77">
        <v>22</v>
      </c>
      <c r="F30" s="78">
        <v>22</v>
      </c>
      <c r="G30" s="79"/>
      <c r="H30" s="77">
        <f t="shared" si="0"/>
        <v>44</v>
      </c>
      <c r="I30" s="79"/>
      <c r="J30" s="80">
        <v>0</v>
      </c>
      <c r="K30" s="79"/>
      <c r="L30" s="80">
        <f t="shared" si="1"/>
        <v>44</v>
      </c>
      <c r="M30" s="81" t="str">
        <f t="shared" si="2"/>
        <v>УД</v>
      </c>
      <c r="N30" s="82" t="s">
        <v>119</v>
      </c>
    </row>
    <row r="31" spans="1:13" ht="12.75">
      <c r="A31" s="40" t="s">
        <v>83</v>
      </c>
      <c r="B31" s="41" t="s">
        <v>98</v>
      </c>
      <c r="D31" s="49">
        <v>24</v>
      </c>
      <c r="E31" s="25">
        <v>22</v>
      </c>
      <c r="F31" s="29">
        <v>20</v>
      </c>
      <c r="G31" s="50"/>
      <c r="H31" s="25">
        <f t="shared" si="0"/>
        <v>66</v>
      </c>
      <c r="I31" s="50"/>
      <c r="J31" s="51">
        <v>18</v>
      </c>
      <c r="K31" s="50"/>
      <c r="L31" s="51">
        <f t="shared" si="1"/>
        <v>84</v>
      </c>
      <c r="M31" s="69" t="str">
        <f t="shared" si="2"/>
        <v>ХОР</v>
      </c>
    </row>
    <row r="32" spans="1:13" s="13" customFormat="1" ht="12.75">
      <c r="A32" s="83" t="s">
        <v>85</v>
      </c>
      <c r="B32" s="13" t="s">
        <v>99</v>
      </c>
      <c r="D32" s="76"/>
      <c r="E32" s="77"/>
      <c r="F32" s="78"/>
      <c r="G32" s="79"/>
      <c r="H32" s="77">
        <f t="shared" si="0"/>
        <v>0</v>
      </c>
      <c r="I32" s="79"/>
      <c r="J32" s="80">
        <v>0</v>
      </c>
      <c r="K32" s="79"/>
      <c r="L32" s="80">
        <f t="shared" si="1"/>
        <v>0</v>
      </c>
      <c r="M32" s="81" t="str">
        <f t="shared" si="2"/>
        <v>УД</v>
      </c>
    </row>
    <row r="33" spans="1:13" ht="12.75">
      <c r="A33" s="40" t="s">
        <v>87</v>
      </c>
      <c r="B33" s="41" t="s">
        <v>100</v>
      </c>
      <c r="D33" s="49">
        <v>24</v>
      </c>
      <c r="E33" s="25">
        <v>22</v>
      </c>
      <c r="F33" s="29">
        <v>20</v>
      </c>
      <c r="G33" s="50"/>
      <c r="H33" s="25">
        <f t="shared" si="0"/>
        <v>66</v>
      </c>
      <c r="I33" s="50"/>
      <c r="J33" s="51">
        <v>26</v>
      </c>
      <c r="K33" s="50"/>
      <c r="L33" s="51">
        <f t="shared" si="1"/>
        <v>92</v>
      </c>
      <c r="M33" s="69" t="str">
        <f t="shared" si="2"/>
        <v>ОТЛ</v>
      </c>
    </row>
    <row r="34" spans="1:13" ht="12.75">
      <c r="A34" s="42" t="s">
        <v>89</v>
      </c>
      <c r="B34" s="43" t="s">
        <v>101</v>
      </c>
      <c r="D34" s="49">
        <v>24</v>
      </c>
      <c r="E34" s="25">
        <v>16</v>
      </c>
      <c r="F34" s="29">
        <v>22</v>
      </c>
      <c r="G34" s="50"/>
      <c r="H34" s="25">
        <f t="shared" si="0"/>
        <v>62</v>
      </c>
      <c r="I34" s="50"/>
      <c r="J34" s="51">
        <v>24</v>
      </c>
      <c r="K34" s="50"/>
      <c r="L34" s="51">
        <f t="shared" si="1"/>
        <v>86</v>
      </c>
      <c r="M34" s="69" t="str">
        <f t="shared" si="2"/>
        <v>ХОР</v>
      </c>
    </row>
    <row r="35" spans="1:13" ht="12.75">
      <c r="A35" s="39" t="s">
        <v>91</v>
      </c>
      <c r="B35" s="22" t="s">
        <v>102</v>
      </c>
      <c r="D35" s="73">
        <v>18</v>
      </c>
      <c r="E35" s="25">
        <v>22</v>
      </c>
      <c r="F35" s="29">
        <v>20</v>
      </c>
      <c r="G35" s="50"/>
      <c r="H35" s="25">
        <f t="shared" si="0"/>
        <v>60</v>
      </c>
      <c r="I35" s="50"/>
      <c r="J35" s="51">
        <v>22</v>
      </c>
      <c r="K35" s="50"/>
      <c r="L35" s="51">
        <f t="shared" si="1"/>
        <v>82</v>
      </c>
      <c r="M35" s="69" t="str">
        <f t="shared" si="2"/>
        <v>ХОР</v>
      </c>
    </row>
    <row r="36" spans="1:13" ht="12.75">
      <c r="A36" s="40" t="s">
        <v>103</v>
      </c>
      <c r="B36" s="41" t="s">
        <v>104</v>
      </c>
      <c r="D36" s="49">
        <v>24</v>
      </c>
      <c r="E36" s="25">
        <v>24</v>
      </c>
      <c r="F36" s="29">
        <v>20</v>
      </c>
      <c r="G36" s="50"/>
      <c r="H36" s="25">
        <f t="shared" si="0"/>
        <v>68</v>
      </c>
      <c r="I36" s="50"/>
      <c r="J36" s="51">
        <v>23</v>
      </c>
      <c r="K36" s="50"/>
      <c r="L36" s="51">
        <f t="shared" si="1"/>
        <v>91</v>
      </c>
      <c r="M36" s="69" t="str">
        <f t="shared" si="2"/>
        <v>ОТЛ</v>
      </c>
    </row>
    <row r="37" spans="1:13" s="13" customFormat="1" ht="12.75">
      <c r="A37" s="83" t="s">
        <v>105</v>
      </c>
      <c r="B37" s="13" t="s">
        <v>106</v>
      </c>
      <c r="D37" s="76">
        <v>18</v>
      </c>
      <c r="E37" s="77">
        <v>16</v>
      </c>
      <c r="F37" s="78">
        <v>20</v>
      </c>
      <c r="G37" s="79"/>
      <c r="H37" s="77">
        <f t="shared" si="0"/>
        <v>54</v>
      </c>
      <c r="I37" s="79"/>
      <c r="J37" s="80">
        <v>0</v>
      </c>
      <c r="K37" s="79"/>
      <c r="L37" s="80">
        <f t="shared" si="1"/>
        <v>54</v>
      </c>
      <c r="M37" s="81" t="str">
        <f t="shared" si="2"/>
        <v>УД</v>
      </c>
    </row>
    <row r="38" spans="1:13" ht="12.75">
      <c r="A38" s="42" t="s">
        <v>107</v>
      </c>
      <c r="B38" s="43" t="s">
        <v>108</v>
      </c>
      <c r="D38" s="49">
        <v>24</v>
      </c>
      <c r="E38" s="25">
        <v>23</v>
      </c>
      <c r="F38" s="29">
        <v>22</v>
      </c>
      <c r="G38" s="50"/>
      <c r="H38" s="25">
        <f t="shared" si="0"/>
        <v>69</v>
      </c>
      <c r="I38" s="50"/>
      <c r="J38" s="51">
        <v>22</v>
      </c>
      <c r="K38" s="50"/>
      <c r="L38" s="51">
        <f t="shared" si="1"/>
        <v>91</v>
      </c>
      <c r="M38" s="69" t="str">
        <f t="shared" si="2"/>
        <v>ОТЛ</v>
      </c>
    </row>
    <row r="39" spans="1:13" ht="12.75">
      <c r="A39" s="40" t="s">
        <v>109</v>
      </c>
      <c r="B39" s="41" t="s">
        <v>110</v>
      </c>
      <c r="D39" s="49">
        <v>18</v>
      </c>
      <c r="E39" s="25">
        <v>23</v>
      </c>
      <c r="F39" s="29">
        <v>20</v>
      </c>
      <c r="G39" s="50"/>
      <c r="H39" s="25">
        <f t="shared" si="0"/>
        <v>61</v>
      </c>
      <c r="I39" s="50"/>
      <c r="J39" s="51">
        <v>20</v>
      </c>
      <c r="K39" s="50"/>
      <c r="L39" s="51">
        <f t="shared" si="1"/>
        <v>81</v>
      </c>
      <c r="M39" s="69" t="str">
        <f t="shared" si="2"/>
        <v>ХОР</v>
      </c>
    </row>
    <row r="40" spans="1:13" ht="12.75">
      <c r="A40" s="74" t="s">
        <v>111</v>
      </c>
      <c r="B40" s="75" t="s">
        <v>112</v>
      </c>
      <c r="D40" s="52">
        <v>24</v>
      </c>
      <c r="E40" s="53">
        <v>24</v>
      </c>
      <c r="F40" s="30">
        <v>22</v>
      </c>
      <c r="G40" s="54"/>
      <c r="H40" s="53">
        <f t="shared" si="0"/>
        <v>70</v>
      </c>
      <c r="I40" s="54"/>
      <c r="J40" s="55">
        <v>25</v>
      </c>
      <c r="K40" s="54"/>
      <c r="L40" s="55">
        <f t="shared" si="1"/>
        <v>95</v>
      </c>
      <c r="M40" s="70" t="str">
        <f t="shared" si="2"/>
        <v>ОТЛ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33"/>
  <sheetViews>
    <sheetView zoomScalePageLayoutView="0" workbookViewId="0" topLeftCell="A1">
      <selection activeCell="B4" sqref="B4:K5"/>
    </sheetView>
  </sheetViews>
  <sheetFormatPr defaultColWidth="9.00390625" defaultRowHeight="12.75"/>
  <cols>
    <col min="1" max="1" width="16.25390625" style="0" customWidth="1"/>
    <col min="4" max="4" width="10.875" style="0" customWidth="1"/>
    <col min="5" max="5" width="3.75390625" style="0" customWidth="1"/>
    <col min="7" max="7" width="3.25390625" style="0" customWidth="1"/>
    <col min="9" max="9" width="2.00390625" style="0" customWidth="1"/>
  </cols>
  <sheetData>
    <row r="3" ht="13.5" thickBot="1"/>
    <row r="4" spans="1:10" ht="14.25" thickBot="1" thickTop="1">
      <c r="A4" s="23" t="s">
        <v>39</v>
      </c>
      <c r="B4" s="23" t="s">
        <v>13</v>
      </c>
      <c r="C4" s="28" t="s">
        <v>40</v>
      </c>
      <c r="D4" s="32" t="s">
        <v>70</v>
      </c>
      <c r="F4" s="31" t="s">
        <v>71</v>
      </c>
      <c r="H4" s="31" t="s">
        <v>72</v>
      </c>
      <c r="J4" t="s">
        <v>73</v>
      </c>
    </row>
    <row r="5" spans="1:11" ht="13.5" thickTop="1">
      <c r="A5" s="24" t="s">
        <v>41</v>
      </c>
      <c r="B5" s="25">
        <v>24</v>
      </c>
      <c r="C5" s="25">
        <v>24</v>
      </c>
      <c r="D5" s="29">
        <v>22</v>
      </c>
      <c r="F5" s="11">
        <f>B5+C5+D5</f>
        <v>70</v>
      </c>
      <c r="H5">
        <v>30</v>
      </c>
      <c r="J5">
        <f>SUM(F5,H5)</f>
        <v>100</v>
      </c>
      <c r="K5" t="str">
        <f>IF(J5&gt;90,"ОТЛ",IF(J5&gt;75,"ХОР","УД"))</f>
        <v>ОТЛ</v>
      </c>
    </row>
    <row r="6" spans="1:11" ht="12.75">
      <c r="A6" s="35" t="s">
        <v>42</v>
      </c>
      <c r="B6" s="11">
        <v>24</v>
      </c>
      <c r="C6" s="25">
        <v>20</v>
      </c>
      <c r="D6" s="29">
        <v>20</v>
      </c>
      <c r="F6" s="11">
        <f aca="true" t="shared" si="0" ref="F6:F33">B6+C6+D6</f>
        <v>64</v>
      </c>
      <c r="H6">
        <v>28</v>
      </c>
      <c r="J6">
        <f aca="true" t="shared" si="1" ref="J6:J33">SUM(F6,H6)</f>
        <v>92</v>
      </c>
      <c r="K6" t="str">
        <f aca="true" t="shared" si="2" ref="K6:K33">IF(J6&gt;90,"ОТЛ",IF(J6&gt;75,"ХОР","УД"))</f>
        <v>ОТЛ</v>
      </c>
    </row>
    <row r="7" spans="1:11" ht="12.75">
      <c r="A7" s="24" t="s">
        <v>43</v>
      </c>
      <c r="B7" s="11">
        <v>24</v>
      </c>
      <c r="C7" s="25">
        <v>22</v>
      </c>
      <c r="D7" s="29">
        <v>22</v>
      </c>
      <c r="F7" s="11">
        <f t="shared" si="0"/>
        <v>68</v>
      </c>
      <c r="H7">
        <v>30</v>
      </c>
      <c r="J7">
        <f t="shared" si="1"/>
        <v>98</v>
      </c>
      <c r="K7" t="str">
        <f t="shared" si="2"/>
        <v>ОТЛ</v>
      </c>
    </row>
    <row r="8" spans="1:11" ht="12.75">
      <c r="A8" s="24" t="s">
        <v>44</v>
      </c>
      <c r="B8" s="11">
        <v>24</v>
      </c>
      <c r="C8" s="25">
        <v>22</v>
      </c>
      <c r="D8" s="29">
        <v>22</v>
      </c>
      <c r="F8" s="11">
        <f t="shared" si="0"/>
        <v>68</v>
      </c>
      <c r="H8">
        <v>30</v>
      </c>
      <c r="J8">
        <f t="shared" si="1"/>
        <v>98</v>
      </c>
      <c r="K8" t="str">
        <f t="shared" si="2"/>
        <v>ОТЛ</v>
      </c>
    </row>
    <row r="9" spans="1:11" ht="12.75">
      <c r="A9" s="24" t="s">
        <v>45</v>
      </c>
      <c r="B9" s="11">
        <v>24</v>
      </c>
      <c r="C9" s="25">
        <v>24</v>
      </c>
      <c r="D9" s="29">
        <v>22</v>
      </c>
      <c r="F9" s="11">
        <f t="shared" si="0"/>
        <v>70</v>
      </c>
      <c r="H9">
        <v>30</v>
      </c>
      <c r="J9">
        <f t="shared" si="1"/>
        <v>100</v>
      </c>
      <c r="K9" t="str">
        <f t="shared" si="2"/>
        <v>ОТЛ</v>
      </c>
    </row>
    <row r="10" spans="1:11" ht="12.75">
      <c r="A10" s="24" t="s">
        <v>46</v>
      </c>
      <c r="B10" s="11">
        <v>24</v>
      </c>
      <c r="C10" s="25">
        <v>20</v>
      </c>
      <c r="D10" s="29">
        <v>22</v>
      </c>
      <c r="F10" s="11">
        <f t="shared" si="0"/>
        <v>66</v>
      </c>
      <c r="H10">
        <v>30</v>
      </c>
      <c r="J10">
        <f t="shared" si="1"/>
        <v>96</v>
      </c>
      <c r="K10" t="str">
        <f t="shared" si="2"/>
        <v>ОТЛ</v>
      </c>
    </row>
    <row r="11" spans="1:11" ht="12.75">
      <c r="A11" s="24" t="s">
        <v>47</v>
      </c>
      <c r="B11" s="11">
        <v>24</v>
      </c>
      <c r="C11" s="25">
        <v>22</v>
      </c>
      <c r="D11" s="29">
        <v>22</v>
      </c>
      <c r="F11" s="11">
        <f t="shared" si="0"/>
        <v>68</v>
      </c>
      <c r="H11">
        <v>30</v>
      </c>
      <c r="J11">
        <f t="shared" si="1"/>
        <v>98</v>
      </c>
      <c r="K11" t="str">
        <f t="shared" si="2"/>
        <v>ОТЛ</v>
      </c>
    </row>
    <row r="12" spans="1:11" ht="12.75">
      <c r="A12" s="24" t="s">
        <v>48</v>
      </c>
      <c r="B12" s="11">
        <v>24</v>
      </c>
      <c r="C12" s="25">
        <v>20</v>
      </c>
      <c r="D12" s="29">
        <v>22</v>
      </c>
      <c r="F12" s="11">
        <f t="shared" si="0"/>
        <v>66</v>
      </c>
      <c r="H12">
        <v>30</v>
      </c>
      <c r="J12">
        <f t="shared" si="1"/>
        <v>96</v>
      </c>
      <c r="K12" t="str">
        <f t="shared" si="2"/>
        <v>ОТЛ</v>
      </c>
    </row>
    <row r="13" spans="1:10" ht="12.75">
      <c r="A13" s="24" t="s">
        <v>49</v>
      </c>
      <c r="B13" s="11">
        <v>0</v>
      </c>
      <c r="C13" s="25">
        <v>0</v>
      </c>
      <c r="D13" s="29"/>
      <c r="F13" s="11">
        <f t="shared" si="0"/>
        <v>0</v>
      </c>
      <c r="H13">
        <v>0</v>
      </c>
      <c r="J13">
        <f t="shared" si="1"/>
        <v>0</v>
      </c>
    </row>
    <row r="14" spans="1:11" ht="12.75">
      <c r="A14" s="24" t="s">
        <v>50</v>
      </c>
      <c r="B14" s="11">
        <v>24</v>
      </c>
      <c r="C14" s="25">
        <v>24</v>
      </c>
      <c r="D14" s="29">
        <v>22</v>
      </c>
      <c r="F14" s="11">
        <f t="shared" si="0"/>
        <v>70</v>
      </c>
      <c r="H14">
        <v>30</v>
      </c>
      <c r="J14">
        <f t="shared" si="1"/>
        <v>100</v>
      </c>
      <c r="K14" t="str">
        <f t="shared" si="2"/>
        <v>ОТЛ</v>
      </c>
    </row>
    <row r="15" spans="1:11" ht="12.75">
      <c r="A15" s="24" t="s">
        <v>51</v>
      </c>
      <c r="B15" s="11">
        <v>24</v>
      </c>
      <c r="C15" s="25">
        <v>24</v>
      </c>
      <c r="D15" s="29">
        <v>22</v>
      </c>
      <c r="F15" s="11">
        <f t="shared" si="0"/>
        <v>70</v>
      </c>
      <c r="H15">
        <v>30</v>
      </c>
      <c r="J15">
        <f t="shared" si="1"/>
        <v>100</v>
      </c>
      <c r="K15" t="str">
        <f t="shared" si="2"/>
        <v>ОТЛ</v>
      </c>
    </row>
    <row r="16" spans="1:11" ht="12.75">
      <c r="A16" s="24" t="s">
        <v>52</v>
      </c>
      <c r="B16" s="11">
        <v>16</v>
      </c>
      <c r="C16" s="25">
        <v>21</v>
      </c>
      <c r="D16" s="29">
        <v>20</v>
      </c>
      <c r="F16" s="11">
        <f t="shared" si="0"/>
        <v>57</v>
      </c>
      <c r="H16">
        <v>24</v>
      </c>
      <c r="J16">
        <f t="shared" si="1"/>
        <v>81</v>
      </c>
      <c r="K16" s="33" t="str">
        <f t="shared" si="2"/>
        <v>ХОР</v>
      </c>
    </row>
    <row r="17" spans="1:11" ht="12.75">
      <c r="A17" s="24" t="s">
        <v>53</v>
      </c>
      <c r="B17" s="11">
        <v>24</v>
      </c>
      <c r="C17" s="25">
        <v>18</v>
      </c>
      <c r="D17" s="29">
        <v>21</v>
      </c>
      <c r="F17" s="11">
        <f t="shared" si="0"/>
        <v>63</v>
      </c>
      <c r="H17">
        <v>28</v>
      </c>
      <c r="J17">
        <f t="shared" si="1"/>
        <v>91</v>
      </c>
      <c r="K17" t="str">
        <f t="shared" si="2"/>
        <v>ОТЛ</v>
      </c>
    </row>
    <row r="18" spans="1:11" ht="12.75">
      <c r="A18" s="24" t="s">
        <v>54</v>
      </c>
      <c r="B18" s="11">
        <v>24</v>
      </c>
      <c r="C18" s="25">
        <v>20</v>
      </c>
      <c r="D18" s="29">
        <v>22</v>
      </c>
      <c r="F18" s="11">
        <f t="shared" si="0"/>
        <v>66</v>
      </c>
      <c r="H18">
        <v>30</v>
      </c>
      <c r="J18">
        <f t="shared" si="1"/>
        <v>96</v>
      </c>
      <c r="K18" t="str">
        <f t="shared" si="2"/>
        <v>ОТЛ</v>
      </c>
    </row>
    <row r="19" spans="1:10" ht="12.75">
      <c r="A19" s="24" t="s">
        <v>55</v>
      </c>
      <c r="B19" s="11">
        <v>0</v>
      </c>
      <c r="C19" s="25">
        <v>0</v>
      </c>
      <c r="D19" s="29"/>
      <c r="F19" s="11">
        <f t="shared" si="0"/>
        <v>0</v>
      </c>
      <c r="H19">
        <v>0</v>
      </c>
      <c r="J19">
        <f t="shared" si="1"/>
        <v>0</v>
      </c>
    </row>
    <row r="20" spans="1:11" ht="12.75">
      <c r="A20" s="24" t="s">
        <v>56</v>
      </c>
      <c r="B20" s="11">
        <v>24</v>
      </c>
      <c r="C20" s="25">
        <v>21</v>
      </c>
      <c r="D20" s="29">
        <v>22</v>
      </c>
      <c r="F20" s="11">
        <f t="shared" si="0"/>
        <v>67</v>
      </c>
      <c r="H20">
        <v>30</v>
      </c>
      <c r="J20">
        <f t="shared" si="1"/>
        <v>97</v>
      </c>
      <c r="K20" t="str">
        <f t="shared" si="2"/>
        <v>ОТЛ</v>
      </c>
    </row>
    <row r="21" spans="1:11" ht="12.75">
      <c r="A21" s="24" t="s">
        <v>57</v>
      </c>
      <c r="B21" s="11">
        <v>24</v>
      </c>
      <c r="C21" s="25">
        <v>20</v>
      </c>
      <c r="D21" s="29">
        <v>22</v>
      </c>
      <c r="F21" s="11">
        <f t="shared" si="0"/>
        <v>66</v>
      </c>
      <c r="H21">
        <v>30</v>
      </c>
      <c r="J21">
        <f t="shared" si="1"/>
        <v>96</v>
      </c>
      <c r="K21" t="str">
        <f t="shared" si="2"/>
        <v>ОТЛ</v>
      </c>
    </row>
    <row r="22" spans="1:11" ht="12.75">
      <c r="A22" s="24" t="s">
        <v>58</v>
      </c>
      <c r="B22" s="11">
        <v>24</v>
      </c>
      <c r="C22" s="25">
        <v>22</v>
      </c>
      <c r="D22" s="29">
        <v>22</v>
      </c>
      <c r="F22" s="11">
        <f t="shared" si="0"/>
        <v>68</v>
      </c>
      <c r="H22">
        <v>28</v>
      </c>
      <c r="J22">
        <f t="shared" si="1"/>
        <v>96</v>
      </c>
      <c r="K22" t="str">
        <f t="shared" si="2"/>
        <v>ОТЛ</v>
      </c>
    </row>
    <row r="23" spans="1:11" ht="12.75">
      <c r="A23" s="24" t="s">
        <v>59</v>
      </c>
      <c r="B23" s="11">
        <v>24</v>
      </c>
      <c r="C23" s="25">
        <v>20</v>
      </c>
      <c r="D23" s="29">
        <v>22</v>
      </c>
      <c r="F23" s="11">
        <f t="shared" si="0"/>
        <v>66</v>
      </c>
      <c r="H23">
        <v>30</v>
      </c>
      <c r="J23">
        <f t="shared" si="1"/>
        <v>96</v>
      </c>
      <c r="K23" t="str">
        <f t="shared" si="2"/>
        <v>ОТЛ</v>
      </c>
    </row>
    <row r="24" spans="1:11" ht="12.75">
      <c r="A24" s="24" t="s">
        <v>60</v>
      </c>
      <c r="B24" s="11">
        <v>16</v>
      </c>
      <c r="C24" s="25">
        <v>21</v>
      </c>
      <c r="D24" s="29">
        <v>16</v>
      </c>
      <c r="F24" s="11">
        <f t="shared" si="0"/>
        <v>53</v>
      </c>
      <c r="H24">
        <v>27</v>
      </c>
      <c r="J24">
        <f t="shared" si="1"/>
        <v>80</v>
      </c>
      <c r="K24" s="33" t="str">
        <f t="shared" si="2"/>
        <v>ХОР</v>
      </c>
    </row>
    <row r="25" spans="1:10" ht="12.75">
      <c r="A25" s="24" t="s">
        <v>61</v>
      </c>
      <c r="B25" s="11">
        <v>0</v>
      </c>
      <c r="C25" s="25">
        <v>0</v>
      </c>
      <c r="D25" s="29">
        <v>0</v>
      </c>
      <c r="F25" s="11">
        <f t="shared" si="0"/>
        <v>0</v>
      </c>
      <c r="H25">
        <v>0</v>
      </c>
      <c r="J25">
        <f t="shared" si="1"/>
        <v>0</v>
      </c>
    </row>
    <row r="26" spans="1:11" ht="12.75">
      <c r="A26" s="24" t="s">
        <v>62</v>
      </c>
      <c r="B26" s="11">
        <v>24</v>
      </c>
      <c r="C26" s="25">
        <v>16</v>
      </c>
      <c r="D26" s="29">
        <v>22</v>
      </c>
      <c r="F26" s="11">
        <f t="shared" si="0"/>
        <v>62</v>
      </c>
      <c r="H26">
        <v>30</v>
      </c>
      <c r="J26">
        <f t="shared" si="1"/>
        <v>92</v>
      </c>
      <c r="K26" t="str">
        <f t="shared" si="2"/>
        <v>ОТЛ</v>
      </c>
    </row>
    <row r="27" spans="1:11" ht="12.75">
      <c r="A27" s="24" t="s">
        <v>63</v>
      </c>
      <c r="B27" s="11">
        <v>24</v>
      </c>
      <c r="C27" s="25">
        <v>22</v>
      </c>
      <c r="D27" s="29">
        <v>22</v>
      </c>
      <c r="F27" s="11">
        <f t="shared" si="0"/>
        <v>68</v>
      </c>
      <c r="H27">
        <v>30</v>
      </c>
      <c r="J27">
        <f t="shared" si="1"/>
        <v>98</v>
      </c>
      <c r="K27" t="str">
        <f t="shared" si="2"/>
        <v>ОТЛ</v>
      </c>
    </row>
    <row r="28" spans="1:11" ht="12.75">
      <c r="A28" s="24" t="s">
        <v>64</v>
      </c>
      <c r="B28" s="11">
        <v>24</v>
      </c>
      <c r="C28" s="25">
        <v>20</v>
      </c>
      <c r="D28" s="29">
        <v>22</v>
      </c>
      <c r="F28" s="11">
        <f t="shared" si="0"/>
        <v>66</v>
      </c>
      <c r="H28">
        <v>30</v>
      </c>
      <c r="J28">
        <f t="shared" si="1"/>
        <v>96</v>
      </c>
      <c r="K28" t="str">
        <f t="shared" si="2"/>
        <v>ОТЛ</v>
      </c>
    </row>
    <row r="29" spans="1:11" ht="12.75">
      <c r="A29" s="24" t="s">
        <v>65</v>
      </c>
      <c r="B29" s="11">
        <v>16</v>
      </c>
      <c r="C29" s="25">
        <v>0</v>
      </c>
      <c r="D29" s="29">
        <v>0</v>
      </c>
      <c r="F29" s="11">
        <f t="shared" si="0"/>
        <v>16</v>
      </c>
      <c r="H29">
        <v>0</v>
      </c>
      <c r="J29">
        <f t="shared" si="1"/>
        <v>16</v>
      </c>
      <c r="K29" s="34"/>
    </row>
    <row r="30" spans="1:11" ht="12.75">
      <c r="A30" s="24" t="s">
        <v>66</v>
      </c>
      <c r="B30" s="11">
        <v>24</v>
      </c>
      <c r="C30" s="25">
        <v>21</v>
      </c>
      <c r="D30" s="29">
        <v>22</v>
      </c>
      <c r="F30" s="11">
        <f t="shared" si="0"/>
        <v>67</v>
      </c>
      <c r="H30">
        <v>30</v>
      </c>
      <c r="J30">
        <f t="shared" si="1"/>
        <v>97</v>
      </c>
      <c r="K30" t="str">
        <f t="shared" si="2"/>
        <v>ОТЛ</v>
      </c>
    </row>
    <row r="31" spans="1:11" ht="12.75">
      <c r="A31" s="24" t="s">
        <v>67</v>
      </c>
      <c r="B31" s="11">
        <v>24</v>
      </c>
      <c r="C31" s="25">
        <v>23</v>
      </c>
      <c r="D31" s="29">
        <v>22</v>
      </c>
      <c r="F31" s="11">
        <f t="shared" si="0"/>
        <v>69</v>
      </c>
      <c r="H31">
        <v>30</v>
      </c>
      <c r="J31">
        <f t="shared" si="1"/>
        <v>99</v>
      </c>
      <c r="K31" t="str">
        <f t="shared" si="2"/>
        <v>ОТЛ</v>
      </c>
    </row>
    <row r="32" spans="1:11" ht="12.75">
      <c r="A32" s="24" t="s">
        <v>68</v>
      </c>
      <c r="B32" s="36">
        <v>16</v>
      </c>
      <c r="C32" s="38">
        <v>14</v>
      </c>
      <c r="D32" s="37">
        <v>18</v>
      </c>
      <c r="E32" s="22"/>
      <c r="F32" s="36">
        <f>B32+C32+D32</f>
        <v>48</v>
      </c>
      <c r="G32" s="22"/>
      <c r="H32" s="22">
        <v>26</v>
      </c>
      <c r="I32" s="22"/>
      <c r="J32" s="22">
        <f t="shared" si="1"/>
        <v>74</v>
      </c>
      <c r="K32" s="22" t="s">
        <v>74</v>
      </c>
    </row>
    <row r="33" spans="1:11" ht="13.5" thickBot="1">
      <c r="A33" s="26" t="s">
        <v>69</v>
      </c>
      <c r="B33" s="27">
        <v>24</v>
      </c>
      <c r="C33" s="27">
        <v>24</v>
      </c>
      <c r="D33" s="30">
        <v>22</v>
      </c>
      <c r="F33" s="11">
        <f t="shared" si="0"/>
        <v>70</v>
      </c>
      <c r="H33">
        <v>30</v>
      </c>
      <c r="J33">
        <f t="shared" si="1"/>
        <v>100</v>
      </c>
      <c r="K33" t="str">
        <f t="shared" si="2"/>
        <v>ОТЛ</v>
      </c>
    </row>
    <row r="34" ht="13.5" thickTop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6"/>
  <sheetViews>
    <sheetView zoomScalePageLayoutView="0" workbookViewId="0" topLeftCell="A1">
      <selection activeCell="N10" sqref="N10"/>
    </sheetView>
  </sheetViews>
  <sheetFormatPr defaultColWidth="9.00390625" defaultRowHeight="12.75"/>
  <cols>
    <col min="1" max="1" width="32.375" style="0" customWidth="1"/>
    <col min="2" max="2" width="7.00390625" style="0" customWidth="1"/>
    <col min="3" max="3" width="5.625" style="0" customWidth="1"/>
    <col min="4" max="4" width="6.125" style="0" customWidth="1"/>
    <col min="5" max="5" width="3.375" style="0" customWidth="1"/>
    <col min="6" max="6" width="5.875" style="0" customWidth="1"/>
    <col min="7" max="7" width="6.25390625" style="0" customWidth="1"/>
    <col min="8" max="8" width="6.75390625" style="0" customWidth="1"/>
    <col min="9" max="9" width="2.875" style="0" customWidth="1"/>
    <col min="10" max="10" width="8.00390625" style="0" customWidth="1"/>
    <col min="11" max="11" width="3.00390625" style="0" customWidth="1"/>
    <col min="13" max="13" width="2.875" style="0" customWidth="1"/>
    <col min="14" max="14" width="7.125" style="0" customWidth="1"/>
  </cols>
  <sheetData>
    <row r="2" spans="1:14" ht="12.75">
      <c r="A2" s="6"/>
      <c r="B2" s="10" t="s">
        <v>21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5" spans="2:8" ht="12.75">
      <c r="B5" s="84" t="s">
        <v>19</v>
      </c>
      <c r="C5" s="84"/>
      <c r="D5" s="84"/>
      <c r="F5" s="84" t="s">
        <v>20</v>
      </c>
      <c r="G5" s="84"/>
      <c r="H5" s="84"/>
    </row>
    <row r="6" spans="2:14" ht="12.75">
      <c r="B6" s="5" t="s">
        <v>12</v>
      </c>
      <c r="C6" s="5" t="s">
        <v>14</v>
      </c>
      <c r="D6" s="8" t="s">
        <v>15</v>
      </c>
      <c r="F6" s="5" t="s">
        <v>12</v>
      </c>
      <c r="G6" s="5" t="s">
        <v>13</v>
      </c>
      <c r="H6" s="8" t="s">
        <v>15</v>
      </c>
      <c r="J6" s="8" t="s">
        <v>17</v>
      </c>
      <c r="L6" s="8" t="s">
        <v>16</v>
      </c>
      <c r="N6" s="8" t="s">
        <v>18</v>
      </c>
    </row>
    <row r="7" spans="1:14" ht="12.75">
      <c r="A7" s="7" t="s">
        <v>10</v>
      </c>
      <c r="B7" s="6">
        <v>4</v>
      </c>
      <c r="C7" s="6">
        <v>16</v>
      </c>
      <c r="D7" s="9">
        <v>20</v>
      </c>
      <c r="F7" s="6">
        <v>4</v>
      </c>
      <c r="G7" s="6">
        <v>18</v>
      </c>
      <c r="H7" s="9">
        <v>22</v>
      </c>
      <c r="J7" s="6">
        <f>D7+H7</f>
        <v>42</v>
      </c>
      <c r="L7" s="6">
        <v>18</v>
      </c>
      <c r="N7" s="6">
        <v>60</v>
      </c>
    </row>
    <row r="8" spans="1:14" ht="12.75">
      <c r="A8" s="7" t="s">
        <v>11</v>
      </c>
      <c r="B8" s="6">
        <v>11</v>
      </c>
      <c r="C8" s="6">
        <v>24</v>
      </c>
      <c r="D8" s="9">
        <v>35</v>
      </c>
      <c r="F8" s="6">
        <v>11</v>
      </c>
      <c r="G8" s="6">
        <v>24</v>
      </c>
      <c r="H8" s="9">
        <v>35</v>
      </c>
      <c r="J8" s="6">
        <f>D8+H8</f>
        <v>70</v>
      </c>
      <c r="L8" s="6">
        <v>30</v>
      </c>
      <c r="N8" s="6">
        <v>100</v>
      </c>
    </row>
    <row r="9" spans="1:14" ht="16.5">
      <c r="A9" s="17"/>
      <c r="B9" s="19"/>
      <c r="C9" s="19"/>
      <c r="D9" s="20"/>
      <c r="E9" s="13"/>
      <c r="F9" s="19"/>
      <c r="G9" s="19"/>
      <c r="H9" s="20"/>
      <c r="I9" s="13"/>
      <c r="J9" s="14"/>
      <c r="K9" s="15"/>
      <c r="L9" s="14"/>
      <c r="M9" s="11"/>
      <c r="N9" s="12"/>
    </row>
    <row r="10" spans="1:14" ht="16.5">
      <c r="A10" s="18" t="s">
        <v>22</v>
      </c>
      <c r="B10" s="19">
        <v>11</v>
      </c>
      <c r="C10" s="19">
        <v>24</v>
      </c>
      <c r="D10" s="20">
        <f aca="true" t="shared" si="0" ref="D10:D26">B10+C10</f>
        <v>35</v>
      </c>
      <c r="E10" s="13"/>
      <c r="F10" s="19">
        <v>7</v>
      </c>
      <c r="G10" s="19">
        <v>24</v>
      </c>
      <c r="H10" s="20">
        <f aca="true" t="shared" si="1" ref="H10:H26">G10+F10</f>
        <v>31</v>
      </c>
      <c r="I10" s="13"/>
      <c r="J10" s="14">
        <f aca="true" t="shared" si="2" ref="J10:J26">D10+H10</f>
        <v>66</v>
      </c>
      <c r="K10" s="15"/>
      <c r="L10" s="14">
        <v>26</v>
      </c>
      <c r="M10" s="11"/>
      <c r="N10" s="12">
        <f aca="true" t="shared" si="3" ref="N10:N26">L10+J10</f>
        <v>92</v>
      </c>
    </row>
    <row r="11" spans="1:14" ht="16.5">
      <c r="A11" s="18" t="s">
        <v>23</v>
      </c>
      <c r="B11" s="19">
        <v>10</v>
      </c>
      <c r="C11" s="19">
        <v>24</v>
      </c>
      <c r="D11" s="20">
        <f t="shared" si="0"/>
        <v>34</v>
      </c>
      <c r="E11" s="13"/>
      <c r="F11" s="19">
        <v>7</v>
      </c>
      <c r="G11" s="19">
        <v>22</v>
      </c>
      <c r="H11" s="20">
        <f>G11+F11</f>
        <v>29</v>
      </c>
      <c r="I11" s="13"/>
      <c r="J11" s="14">
        <f t="shared" si="2"/>
        <v>63</v>
      </c>
      <c r="K11" s="15"/>
      <c r="L11" s="14">
        <v>30</v>
      </c>
      <c r="M11" s="11"/>
      <c r="N11" s="12">
        <f t="shared" si="3"/>
        <v>93</v>
      </c>
    </row>
    <row r="12" spans="1:14" ht="16.5">
      <c r="A12" s="16" t="s">
        <v>24</v>
      </c>
      <c r="B12" s="19">
        <v>9</v>
      </c>
      <c r="C12" s="21">
        <v>20</v>
      </c>
      <c r="D12" s="20">
        <f t="shared" si="0"/>
        <v>29</v>
      </c>
      <c r="E12" s="13"/>
      <c r="F12" s="19">
        <v>11</v>
      </c>
      <c r="G12" s="19">
        <v>24</v>
      </c>
      <c r="H12" s="20">
        <f>G12+F12</f>
        <v>35</v>
      </c>
      <c r="I12" s="13"/>
      <c r="J12" s="14">
        <f t="shared" si="2"/>
        <v>64</v>
      </c>
      <c r="K12" s="15"/>
      <c r="L12" s="14">
        <v>26</v>
      </c>
      <c r="M12" s="11"/>
      <c r="N12" s="12">
        <f t="shared" si="3"/>
        <v>90</v>
      </c>
    </row>
    <row r="13" spans="1:14" ht="16.5">
      <c r="A13" s="16" t="s">
        <v>25</v>
      </c>
      <c r="B13" s="19">
        <v>8</v>
      </c>
      <c r="C13" s="19">
        <v>22</v>
      </c>
      <c r="D13" s="20">
        <f t="shared" si="0"/>
        <v>30</v>
      </c>
      <c r="E13" s="13"/>
      <c r="F13" s="19">
        <v>7</v>
      </c>
      <c r="G13" s="19">
        <v>24</v>
      </c>
      <c r="H13" s="20">
        <f t="shared" si="1"/>
        <v>31</v>
      </c>
      <c r="I13" s="13"/>
      <c r="J13" s="14">
        <f t="shared" si="2"/>
        <v>61</v>
      </c>
      <c r="K13" s="15"/>
      <c r="L13" s="14">
        <v>30</v>
      </c>
      <c r="M13" s="11"/>
      <c r="N13" s="12">
        <f t="shared" si="3"/>
        <v>91</v>
      </c>
    </row>
    <row r="14" spans="1:14" ht="16.5">
      <c r="A14" s="16" t="s">
        <v>26</v>
      </c>
      <c r="B14" s="19">
        <v>9</v>
      </c>
      <c r="C14" s="21">
        <v>16</v>
      </c>
      <c r="D14" s="20">
        <f t="shared" si="0"/>
        <v>25</v>
      </c>
      <c r="E14" s="13"/>
      <c r="F14" s="19">
        <v>11</v>
      </c>
      <c r="G14" s="19">
        <v>24</v>
      </c>
      <c r="H14" s="20">
        <f t="shared" si="1"/>
        <v>35</v>
      </c>
      <c r="I14" s="13"/>
      <c r="J14" s="14">
        <f t="shared" si="2"/>
        <v>60</v>
      </c>
      <c r="K14" s="15"/>
      <c r="L14" s="14">
        <v>24</v>
      </c>
      <c r="M14" s="11"/>
      <c r="N14" s="12">
        <f t="shared" si="3"/>
        <v>84</v>
      </c>
    </row>
    <row r="15" spans="1:14" ht="16.5">
      <c r="A15" s="16" t="s">
        <v>27</v>
      </c>
      <c r="B15" s="19">
        <v>10</v>
      </c>
      <c r="C15" s="19">
        <v>20</v>
      </c>
      <c r="D15" s="20">
        <f t="shared" si="0"/>
        <v>30</v>
      </c>
      <c r="E15" s="13"/>
      <c r="F15" s="19">
        <v>11</v>
      </c>
      <c r="G15" s="19">
        <v>24</v>
      </c>
      <c r="H15" s="20">
        <f t="shared" si="1"/>
        <v>35</v>
      </c>
      <c r="I15" s="13"/>
      <c r="J15" s="14">
        <f t="shared" si="2"/>
        <v>65</v>
      </c>
      <c r="K15" s="15"/>
      <c r="L15" s="14">
        <v>26</v>
      </c>
      <c r="M15" s="11"/>
      <c r="N15" s="12">
        <f t="shared" si="3"/>
        <v>91</v>
      </c>
    </row>
    <row r="16" spans="1:14" ht="16.5">
      <c r="A16" s="16" t="s">
        <v>28</v>
      </c>
      <c r="B16" s="19">
        <v>11</v>
      </c>
      <c r="C16" s="19">
        <v>23</v>
      </c>
      <c r="D16" s="20">
        <f t="shared" si="0"/>
        <v>34</v>
      </c>
      <c r="E16" s="13"/>
      <c r="F16" s="19">
        <v>11</v>
      </c>
      <c r="G16" s="19">
        <v>24</v>
      </c>
      <c r="H16" s="20">
        <f t="shared" si="1"/>
        <v>35</v>
      </c>
      <c r="I16" s="13"/>
      <c r="J16" s="14">
        <f t="shared" si="2"/>
        <v>69</v>
      </c>
      <c r="K16" s="15"/>
      <c r="L16" s="14">
        <v>25</v>
      </c>
      <c r="M16" s="11"/>
      <c r="N16" s="12">
        <f t="shared" si="3"/>
        <v>94</v>
      </c>
    </row>
    <row r="17" spans="1:14" ht="16.5">
      <c r="A17" s="16" t="s">
        <v>29</v>
      </c>
      <c r="B17" s="19">
        <v>7</v>
      </c>
      <c r="C17" s="19">
        <v>23</v>
      </c>
      <c r="D17" s="20">
        <f t="shared" si="0"/>
        <v>30</v>
      </c>
      <c r="E17" s="13"/>
      <c r="F17" s="19">
        <v>8</v>
      </c>
      <c r="G17" s="19">
        <v>24</v>
      </c>
      <c r="H17" s="20">
        <f t="shared" si="1"/>
        <v>32</v>
      </c>
      <c r="I17" s="13"/>
      <c r="J17" s="14">
        <f t="shared" si="2"/>
        <v>62</v>
      </c>
      <c r="K17" s="15"/>
      <c r="L17" s="14">
        <v>28</v>
      </c>
      <c r="M17" s="11"/>
      <c r="N17" s="12">
        <f t="shared" si="3"/>
        <v>90</v>
      </c>
    </row>
    <row r="18" spans="1:14" ht="16.5">
      <c r="A18" s="16" t="s">
        <v>30</v>
      </c>
      <c r="B18" s="19">
        <v>9</v>
      </c>
      <c r="C18" s="19">
        <v>24</v>
      </c>
      <c r="D18" s="20">
        <f t="shared" si="0"/>
        <v>33</v>
      </c>
      <c r="E18" s="13"/>
      <c r="F18" s="19">
        <v>8</v>
      </c>
      <c r="G18" s="19">
        <v>24</v>
      </c>
      <c r="H18" s="20">
        <f t="shared" si="1"/>
        <v>32</v>
      </c>
      <c r="I18" s="13"/>
      <c r="J18" s="14">
        <f t="shared" si="2"/>
        <v>65</v>
      </c>
      <c r="K18" s="15"/>
      <c r="L18" s="14">
        <v>28</v>
      </c>
      <c r="M18" s="11"/>
      <c r="N18" s="12">
        <f t="shared" si="3"/>
        <v>93</v>
      </c>
    </row>
    <row r="19" spans="1:14" ht="16.5">
      <c r="A19" s="16" t="s">
        <v>31</v>
      </c>
      <c r="B19" s="19">
        <v>4</v>
      </c>
      <c r="C19" s="22">
        <v>16</v>
      </c>
      <c r="D19" s="20">
        <f t="shared" si="0"/>
        <v>20</v>
      </c>
      <c r="E19" s="13"/>
      <c r="F19" s="19">
        <v>10</v>
      </c>
      <c r="G19" s="19">
        <v>24</v>
      </c>
      <c r="H19" s="20">
        <f t="shared" si="1"/>
        <v>34</v>
      </c>
      <c r="I19" s="13"/>
      <c r="J19" s="14">
        <f t="shared" si="2"/>
        <v>54</v>
      </c>
      <c r="K19" s="15"/>
      <c r="L19" s="14">
        <v>20</v>
      </c>
      <c r="M19" s="11"/>
      <c r="N19" s="12">
        <f t="shared" si="3"/>
        <v>74</v>
      </c>
    </row>
    <row r="20" spans="1:14" ht="16.5">
      <c r="A20" s="16" t="s">
        <v>37</v>
      </c>
      <c r="B20" s="19">
        <v>4</v>
      </c>
      <c r="C20" s="19">
        <v>24</v>
      </c>
      <c r="D20" s="20">
        <f t="shared" si="0"/>
        <v>28</v>
      </c>
      <c r="E20" s="13"/>
      <c r="F20" s="19">
        <v>11</v>
      </c>
      <c r="G20" s="19">
        <v>24</v>
      </c>
      <c r="H20" s="20">
        <f t="shared" si="1"/>
        <v>35</v>
      </c>
      <c r="I20" s="13"/>
      <c r="J20" s="14">
        <f t="shared" si="2"/>
        <v>63</v>
      </c>
      <c r="K20" s="15"/>
      <c r="L20" s="14">
        <v>30</v>
      </c>
      <c r="M20" s="11"/>
      <c r="N20" s="12">
        <f t="shared" si="3"/>
        <v>93</v>
      </c>
    </row>
    <row r="21" spans="1:14" ht="16.5">
      <c r="A21" s="16" t="s">
        <v>32</v>
      </c>
      <c r="B21" s="19">
        <v>8</v>
      </c>
      <c r="C21" s="19">
        <v>16</v>
      </c>
      <c r="D21" s="20">
        <f t="shared" si="0"/>
        <v>24</v>
      </c>
      <c r="E21" s="13"/>
      <c r="F21" s="19">
        <v>10</v>
      </c>
      <c r="G21" s="19">
        <v>24</v>
      </c>
      <c r="H21" s="20">
        <f t="shared" si="1"/>
        <v>34</v>
      </c>
      <c r="I21" s="13"/>
      <c r="J21" s="14">
        <f t="shared" si="2"/>
        <v>58</v>
      </c>
      <c r="K21" s="15"/>
      <c r="L21" s="14">
        <v>26</v>
      </c>
      <c r="M21" s="11"/>
      <c r="N21" s="12">
        <f t="shared" si="3"/>
        <v>84</v>
      </c>
    </row>
    <row r="22" spans="1:14" ht="16.5">
      <c r="A22" s="16" t="s">
        <v>33</v>
      </c>
      <c r="B22" s="19">
        <v>11</v>
      </c>
      <c r="C22" s="19">
        <v>18</v>
      </c>
      <c r="D22" s="20">
        <f t="shared" si="0"/>
        <v>29</v>
      </c>
      <c r="E22" s="13"/>
      <c r="F22" s="19">
        <v>10</v>
      </c>
      <c r="G22" s="19">
        <v>24</v>
      </c>
      <c r="H22" s="20">
        <f t="shared" si="1"/>
        <v>34</v>
      </c>
      <c r="I22" s="13"/>
      <c r="J22" s="14">
        <f t="shared" si="2"/>
        <v>63</v>
      </c>
      <c r="K22" s="15"/>
      <c r="L22" s="14">
        <v>18</v>
      </c>
      <c r="M22" s="11"/>
      <c r="N22" s="12">
        <f t="shared" si="3"/>
        <v>81</v>
      </c>
    </row>
    <row r="23" spans="1:14" ht="16.5">
      <c r="A23" s="16" t="s">
        <v>34</v>
      </c>
      <c r="B23" s="19">
        <v>4</v>
      </c>
      <c r="C23" s="22">
        <v>16</v>
      </c>
      <c r="D23" s="20">
        <f t="shared" si="0"/>
        <v>20</v>
      </c>
      <c r="E23" s="13"/>
      <c r="F23" s="19">
        <v>4</v>
      </c>
      <c r="G23" s="19">
        <v>24</v>
      </c>
      <c r="H23" s="20">
        <f t="shared" si="1"/>
        <v>28</v>
      </c>
      <c r="I23" s="13"/>
      <c r="J23" s="14">
        <f t="shared" si="2"/>
        <v>48</v>
      </c>
      <c r="K23" s="15"/>
      <c r="L23" s="14">
        <v>24</v>
      </c>
      <c r="M23" s="11"/>
      <c r="N23" s="12">
        <f t="shared" si="3"/>
        <v>72</v>
      </c>
    </row>
    <row r="24" spans="1:14" ht="16.5">
      <c r="A24" s="16" t="s">
        <v>35</v>
      </c>
      <c r="B24" s="19">
        <v>7</v>
      </c>
      <c r="C24" s="19">
        <v>0</v>
      </c>
      <c r="D24" s="20">
        <f t="shared" si="0"/>
        <v>7</v>
      </c>
      <c r="E24" s="13"/>
      <c r="F24" s="19">
        <v>10</v>
      </c>
      <c r="G24" s="19">
        <v>24</v>
      </c>
      <c r="H24" s="20">
        <f t="shared" si="1"/>
        <v>34</v>
      </c>
      <c r="I24" s="13"/>
      <c r="J24" s="14">
        <f t="shared" si="2"/>
        <v>41</v>
      </c>
      <c r="K24" s="15"/>
      <c r="L24" s="14"/>
      <c r="M24" s="11"/>
      <c r="N24" s="12">
        <f t="shared" si="3"/>
        <v>41</v>
      </c>
    </row>
    <row r="25" spans="1:14" ht="16.5">
      <c r="A25" s="16" t="s">
        <v>38</v>
      </c>
      <c r="B25" s="19">
        <v>6</v>
      </c>
      <c r="C25" s="19"/>
      <c r="D25" s="20">
        <f t="shared" si="0"/>
        <v>6</v>
      </c>
      <c r="E25" s="13"/>
      <c r="F25" s="19">
        <v>4</v>
      </c>
      <c r="G25" s="19"/>
      <c r="H25" s="20">
        <f t="shared" si="1"/>
        <v>4</v>
      </c>
      <c r="I25" s="13"/>
      <c r="J25" s="14">
        <f t="shared" si="2"/>
        <v>10</v>
      </c>
      <c r="K25" s="15"/>
      <c r="L25" s="14"/>
      <c r="M25" s="11"/>
      <c r="N25" s="12">
        <f t="shared" si="3"/>
        <v>10</v>
      </c>
    </row>
    <row r="26" spans="1:14" ht="16.5">
      <c r="A26" s="16" t="s">
        <v>36</v>
      </c>
      <c r="B26" s="19">
        <v>11</v>
      </c>
      <c r="C26" s="22">
        <v>16</v>
      </c>
      <c r="D26" s="20">
        <f t="shared" si="0"/>
        <v>27</v>
      </c>
      <c r="E26" s="13"/>
      <c r="F26" s="19">
        <v>10</v>
      </c>
      <c r="G26" s="19">
        <v>24</v>
      </c>
      <c r="H26" s="20">
        <f t="shared" si="1"/>
        <v>34</v>
      </c>
      <c r="I26" s="13"/>
      <c r="J26" s="14">
        <f t="shared" si="2"/>
        <v>61</v>
      </c>
      <c r="K26" s="15"/>
      <c r="L26" s="14">
        <v>20</v>
      </c>
      <c r="M26" s="11"/>
      <c r="N26" s="12">
        <f t="shared" si="3"/>
        <v>81</v>
      </c>
    </row>
  </sheetData>
  <sheetProtection/>
  <mergeCells count="2">
    <mergeCell ref="B5:D5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31.25390625" style="0" customWidth="1"/>
    <col min="2" max="2" width="30.625" style="0" customWidth="1"/>
  </cols>
  <sheetData>
    <row r="1" spans="1:2" ht="16.5" thickBot="1">
      <c r="A1" s="1" t="s">
        <v>0</v>
      </c>
      <c r="B1" s="2" t="s">
        <v>1</v>
      </c>
    </row>
    <row r="2" spans="1:2" ht="16.5" thickBot="1">
      <c r="A2" s="3" t="s">
        <v>2</v>
      </c>
      <c r="B2" s="4" t="s">
        <v>3</v>
      </c>
    </row>
    <row r="3" spans="1:2" ht="16.5" thickBot="1">
      <c r="A3" s="3" t="s">
        <v>4</v>
      </c>
      <c r="B3" s="4" t="s">
        <v>5</v>
      </c>
    </row>
    <row r="4" spans="1:2" ht="16.5" thickBot="1">
      <c r="A4" s="3" t="s">
        <v>6</v>
      </c>
      <c r="B4" s="4" t="s">
        <v>7</v>
      </c>
    </row>
    <row r="5" spans="1:2" ht="16.5" thickBot="1">
      <c r="A5" s="3" t="s">
        <v>8</v>
      </c>
      <c r="B5" s="4" t="s">
        <v>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Bauman MSTU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E. Drach</dc:creator>
  <cp:keywords/>
  <dc:description/>
  <cp:lastModifiedBy>KTH</cp:lastModifiedBy>
  <cp:lastPrinted>2018-02-12T12:47:39Z</cp:lastPrinted>
  <dcterms:created xsi:type="dcterms:W3CDTF">2018-02-11T15:14:56Z</dcterms:created>
  <dcterms:modified xsi:type="dcterms:W3CDTF">2021-06-17T08:30:11Z</dcterms:modified>
  <cp:category/>
  <cp:version/>
  <cp:contentType/>
  <cp:contentStatus/>
</cp:coreProperties>
</file>